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936" yWindow="1092" windowWidth="15456" windowHeight="9480"/>
  </bookViews>
  <sheets>
    <sheet name="Бюджет " sheetId="4" r:id="rId1"/>
  </sheets>
  <definedNames>
    <definedName name="APPT" localSheetId="0">'Бюджет '!$A$37</definedName>
    <definedName name="FIO" localSheetId="0">'Бюджет '!$F$37</definedName>
    <definedName name="SIGN" localSheetId="0">'Бюджет '!$A$37:$H$41</definedName>
    <definedName name="_xlnm.Print_Titles" localSheetId="0">'Бюджет '!$15:$15</definedName>
    <definedName name="_xlnm.Print_Area" localSheetId="0">'Бюджет '!$A$1:$D$71</definedName>
  </definedNames>
  <calcPr calcId="145621"/>
</workbook>
</file>

<file path=xl/calcChain.xml><?xml version="1.0" encoding="utf-8"?>
<calcChain xmlns="http://schemas.openxmlformats.org/spreadsheetml/2006/main">
  <c r="C55" i="4" l="1"/>
  <c r="B21" i="4"/>
  <c r="B37" i="4"/>
  <c r="C37" i="4"/>
  <c r="B55" i="4" l="1"/>
  <c r="C21" i="4"/>
  <c r="C51" i="4"/>
  <c r="B51" i="4"/>
  <c r="C45" i="4" l="1"/>
  <c r="C66" i="4" s="1"/>
  <c r="B45" i="4"/>
  <c r="C60" i="4" l="1"/>
  <c r="B60" i="4"/>
  <c r="C32" i="4" l="1"/>
  <c r="B32" i="4"/>
  <c r="C34" i="4"/>
  <c r="B34" i="4"/>
  <c r="C16" i="4"/>
  <c r="B16" i="4"/>
  <c r="C41" i="4" l="1"/>
  <c r="B41" i="4"/>
  <c r="C30" i="4"/>
  <c r="B30" i="4"/>
  <c r="B26" i="4" l="1"/>
  <c r="C26" i="4" l="1"/>
  <c r="C64" i="4" l="1"/>
  <c r="B64" i="4"/>
  <c r="C10" i="4"/>
  <c r="C68" i="4" l="1"/>
  <c r="B66" i="4"/>
</calcChain>
</file>

<file path=xl/sharedStrings.xml><?xml version="1.0" encoding="utf-8"?>
<sst xmlns="http://schemas.openxmlformats.org/spreadsheetml/2006/main" count="59" uniqueCount="57">
  <si>
    <t>Итого</t>
  </si>
  <si>
    <t>руб.</t>
  </si>
  <si>
    <t>Бюджет МО Вороновского СП</t>
  </si>
  <si>
    <t>Бюджет МО Кожевниковского СП</t>
  </si>
  <si>
    <t>Бюджет МО Малиновского СП</t>
  </si>
  <si>
    <t>Бюджет МО Новопокровского СП</t>
  </si>
  <si>
    <t>Бюджет МО Песочнодубровского СП</t>
  </si>
  <si>
    <t>Бюджет МО Староювалинского СП</t>
  </si>
  <si>
    <t>Бюджет МО Уртамского СП</t>
  </si>
  <si>
    <t>Бюджет МО Чилинского СП</t>
  </si>
  <si>
    <t>Примечание</t>
  </si>
  <si>
    <t>Наименование</t>
  </si>
  <si>
    <t>Администрация района</t>
  </si>
  <si>
    <t xml:space="preserve">Наименование </t>
  </si>
  <si>
    <t>К перераспределению:</t>
  </si>
  <si>
    <t>Сумма</t>
  </si>
  <si>
    <t>Управление финансов</t>
  </si>
  <si>
    <t>Информация к заседанию Думы Кожевниковского</t>
  </si>
  <si>
    <t>Центр муниципального заказа и проектных работ</t>
  </si>
  <si>
    <t>изменения после бюджетной комиссии</t>
  </si>
  <si>
    <t>Отдел образования</t>
  </si>
  <si>
    <t>Отдел по культуре, спорту, молодежной политике и связям с общественностью</t>
  </si>
  <si>
    <t xml:space="preserve">                                                                               </t>
  </si>
  <si>
    <t>Итого к распределению (уменьшению)</t>
  </si>
  <si>
    <t xml:space="preserve">района на 2019 год </t>
  </si>
  <si>
    <r>
      <t xml:space="preserve">       </t>
    </r>
    <r>
      <rPr>
        <b/>
        <sz val="9.5"/>
        <rFont val="MS Sans Serif"/>
        <family val="2"/>
        <charset val="204"/>
      </rPr>
      <t xml:space="preserve">  Заявки от сельских поселений и ГРБС на увеличение сумм бюджетных ассигнований   2019 год</t>
    </r>
  </si>
  <si>
    <t>Заявка на дополнительную сумму в бюджете на 2019 год</t>
  </si>
  <si>
    <t>Предусмотреть дополнительные суммы на 2019 год</t>
  </si>
  <si>
    <t>изменения после Думы</t>
  </si>
  <si>
    <t>Иные межбюджетные трансферты на обработку кладбищ от иксодовых клещей</t>
  </si>
  <si>
    <t>Сумма не востребована.</t>
  </si>
  <si>
    <t xml:space="preserve">Иные межбюджетные трансферты на проведение капитального ремонта муниципального жилого здания, приобретенного для детей-сирот, расположенного по адресу с.Тека, ул.Ленина 13 кв.1 </t>
  </si>
  <si>
    <t>В связи с перерасчетом локально-сметного расчета.</t>
  </si>
  <si>
    <t>Локально-сметный расчет прилагается. Смета будет направлена на экспертизу 06.08.19г.</t>
  </si>
  <si>
    <t>Резерв бюджетных ассигнований на софинансирование мероприятий по проведению кадастровых работ по оформлению земельных участков из земель сельскохозяйственного назначения, выделенных в счет невостребованных земельных долей и (или) земельных долей, от права собственности на которые граждане отказались</t>
  </si>
  <si>
    <r>
      <rPr>
        <b/>
        <sz val="8"/>
        <rFont val="Arial"/>
        <family val="2"/>
        <charset val="204"/>
      </rPr>
      <t>С целью соблюдения условий софинансирования 10%</t>
    </r>
    <r>
      <rPr>
        <sz val="8"/>
        <rFont val="Arial"/>
        <family val="2"/>
        <charset val="204"/>
      </rPr>
      <t xml:space="preserve"> (Средства областного бюджета в размере 200 340 рублей.)</t>
    </r>
  </si>
  <si>
    <t xml:space="preserve">Иные межбюджетные трансферты на софинансирование капитальных вложений в объекты муниципальной собственности (в рамках подпрограммы"Устойчивое развитие сельских территорий Томской области до 2020 года" государственной программы "Развитие сельского хозяйства и регулируемых рынков в Томской области") </t>
  </si>
  <si>
    <t>Высвобождение средств по результатам проведенного аукциона.</t>
  </si>
  <si>
    <t>Резерв бюджетных ассигнований на создание мест (площадок) накопления твердых коммунальных отходов</t>
  </si>
  <si>
    <r>
      <rPr>
        <b/>
        <sz val="8"/>
        <rFont val="Arial"/>
        <family val="2"/>
        <charset val="204"/>
      </rPr>
      <t xml:space="preserve">С целью соблюдения условий софинансирования 50%. </t>
    </r>
    <r>
      <rPr>
        <sz val="8"/>
        <rFont val="Arial"/>
        <family val="2"/>
        <charset val="204"/>
      </rPr>
      <t>(Средства областного бюджета в размере 500 000 рублей).</t>
    </r>
  </si>
  <si>
    <t>Уменьшение дефицита</t>
  </si>
  <si>
    <t>Иные межбюджетные трансферты на реализацию МП "Развитие культуры Кожевниковского района на 2015-2020 годы" по строке: "Творческие фестивали сельских поселений"</t>
  </si>
  <si>
    <t>Иные межбюджетные трансферты на реализацию МП "Устойчивое развитие сельских территорий Кожевниковского района на 2014-2017 годы и на период до 2020 года" по строке: "Капитальный ремонт сети водопровода, расположенного по адресу: Томская область, Кожевниковский район, с. Кожевниково (от ул. Гагарина, 20-а, до ул. Гагарина,22)</t>
  </si>
  <si>
    <r>
      <t>МП «Поддержка специалистов на территории Кожевниковского района» по строке</t>
    </r>
    <r>
      <rPr>
        <i/>
        <sz val="8"/>
        <rFont val="Arial Narrow"/>
        <family val="2"/>
        <charset val="204"/>
      </rPr>
      <t xml:space="preserve"> "Создание условий для проживания специалистов системы здравоохранения" (ЭК 018)</t>
    </r>
  </si>
  <si>
    <t>Представлены документы от специалистов здравоохранения на оплату жилья по договорам найма.</t>
  </si>
  <si>
    <t>Подтверждения от Департамента природных ресурсов нет</t>
  </si>
  <si>
    <t xml:space="preserve"> (223шт.*100руб.*4.5мес.). Расчет с 16.08.19г. по 31.12.19г.</t>
  </si>
  <si>
    <r>
      <rPr>
        <b/>
        <sz val="8"/>
        <rFont val="Arial"/>
        <family val="2"/>
        <charset val="204"/>
      </rPr>
      <t>С целью соблюдения условий софинансирования 5%</t>
    </r>
    <r>
      <rPr>
        <sz val="8"/>
        <rFont val="Arial"/>
        <family val="2"/>
        <charset val="204"/>
      </rPr>
      <t xml:space="preserve"> (Средства областного бюджета в размере 1 000 000рублей.)</t>
    </r>
  </si>
  <si>
    <t>В расчет распределения не нужно вносить изменения?</t>
  </si>
  <si>
    <t>% софинансирования изменится,по факту контроль,у Штоппель взять!!!</t>
  </si>
  <si>
    <t>Приложение 1 к Информации</t>
  </si>
  <si>
    <t>С целью привлечения средств из областного бюджета в 2020 году на объект капитального строительства: "Реконструкция сетей водопровода по улицам Тельмана, Фрунзе, 1-е Мая, Ленина, Пушкина и улице Дзержинского с подключением от станции водоподготовки в с. Уртам Кожевниковского района Томской области" в размере 63 млн.рублей.</t>
  </si>
  <si>
    <t xml:space="preserve">Увеличение бюджетных ассигнований по образовательным учреждениям </t>
  </si>
  <si>
    <t>Ходатайство прилагается.</t>
  </si>
  <si>
    <t>Иные межбюджетные трансферты на разработку ПСД по реконструкции сетей водопровода по улицам Тельмана, Фрунзе, 1-е Мая, Ленина, Пушкина и улице Дзержинского с подключением от станции водоподготовки в с. Уртам Кожевниковского района Томской области</t>
  </si>
  <si>
    <r>
      <t xml:space="preserve">Иные межбюджетные трансферты на </t>
    </r>
    <r>
      <rPr>
        <b/>
        <sz val="8"/>
        <rFont val="Arial Narrow"/>
        <family val="2"/>
        <charset val="204"/>
      </rPr>
      <t xml:space="preserve">софинансирование </t>
    </r>
    <r>
      <rPr>
        <sz val="8"/>
        <rFont val="Arial Narrow"/>
        <family val="2"/>
      </rPr>
      <t>расходов на ремонт автомобильных дорог общего пользования местного значения в рамках государственной программы  "Развитие транспортной системы в Томской области" (КЦ 505, ЭК 517, ФК дать новый по наименованию объекта)</t>
    </r>
  </si>
  <si>
    <t>Резерв бюджетных ассигнований на аренду контейнеров для сбора твердых коммунальных отходов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</si>
</sst>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20" x14ac:knownFonts="1">
    <font>
      <sz val="10"/>
      <name val="Arial"/>
      <charset val="204"/>
    </font>
    <font>
      <sz val="8.5"/>
      <name val="MS Sans Serif"/>
      <family val="2"/>
      <charset val="204"/>
    </font>
    <font>
      <b/>
      <sz val="8.5"/>
      <name val="MS Sans Serif"/>
      <family val="2"/>
      <charset val="204"/>
    </font>
    <font>
      <sz val="8"/>
      <name val="Arial Narrow"/>
      <family val="2"/>
    </font>
    <font>
      <b/>
      <sz val="8"/>
      <name val="Arial Narrow"/>
      <family val="2"/>
    </font>
    <font>
      <b/>
      <sz val="8"/>
      <name val="MS Sans Serif"/>
      <family val="2"/>
      <charset val="204"/>
    </font>
    <font>
      <b/>
      <sz val="11"/>
      <name val="Times New Roman"/>
      <family val="1"/>
      <charset val="204"/>
    </font>
    <font>
      <b/>
      <sz val="8"/>
      <name val="Arial Narrow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sz val="10"/>
      <name val="Arial"/>
      <family val="2"/>
      <charset val="204"/>
    </font>
    <font>
      <sz val="8"/>
      <name val="Arial Narrow"/>
      <family val="2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"/>
      <family val="2"/>
      <charset val="204"/>
    </font>
    <font>
      <i/>
      <sz val="8"/>
      <name val="Arial Narrow"/>
      <family val="2"/>
      <charset val="204"/>
    </font>
    <font>
      <sz val="9.5"/>
      <name val="MS Sans Serif"/>
      <family val="2"/>
      <charset val="204"/>
    </font>
    <font>
      <b/>
      <sz val="9.5"/>
      <name val="MS Sans Serif"/>
      <family val="2"/>
      <charset val="204"/>
    </font>
    <font>
      <sz val="9"/>
      <name val="Times New Roman"/>
      <family val="1"/>
      <charset val="204"/>
    </font>
    <font>
      <sz val="1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0" fillId="0" borderId="0"/>
    <xf numFmtId="164" fontId="10" fillId="0" borderId="0" applyFont="0" applyFill="0" applyBorder="0" applyAlignment="0" applyProtection="0"/>
  </cellStyleXfs>
  <cellXfs count="99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" fontId="11" fillId="4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/>
    </xf>
    <xf numFmtId="4" fontId="4" fillId="3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 wrapText="1"/>
    </xf>
    <xf numFmtId="4" fontId="3" fillId="4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14" fontId="8" fillId="0" borderId="0" xfId="0" applyNumberFormat="1" applyFont="1" applyFill="1" applyAlignment="1">
      <alignment horizontal="center" vertical="center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22" fontId="6" fillId="0" borderId="0" xfId="0" applyNumberFormat="1" applyFont="1" applyAlignment="1">
      <alignment horizontal="center" vertical="center"/>
    </xf>
    <xf numFmtId="4" fontId="6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4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0" fillId="0" borderId="1" xfId="0" applyNumberForma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4" fontId="8" fillId="0" borderId="0" xfId="0" applyNumberFormat="1" applyFont="1" applyBorder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49" fontId="7" fillId="5" borderId="1" xfId="0" applyNumberFormat="1" applyFont="1" applyFill="1" applyBorder="1" applyAlignment="1">
      <alignment horizontal="center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center" wrapText="1"/>
    </xf>
    <xf numFmtId="0" fontId="0" fillId="4" borderId="0" xfId="0" applyFill="1" applyAlignment="1">
      <alignment horizontal="center" vertical="center"/>
    </xf>
    <xf numFmtId="0" fontId="8" fillId="4" borderId="0" xfId="0" applyFont="1" applyFill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0" fontId="8" fillId="4" borderId="1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0" borderId="1" xfId="0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10" fillId="0" borderId="0" xfId="0" applyFont="1" applyFill="1" applyAlignment="1">
      <alignment horizontal="left" vertical="center"/>
    </xf>
    <xf numFmtId="4" fontId="3" fillId="0" borderId="1" xfId="0" applyNumberFormat="1" applyFont="1" applyFill="1" applyBorder="1" applyAlignment="1">
      <alignment horizontal="right" vertical="center" wrapText="1"/>
    </xf>
    <xf numFmtId="0" fontId="0" fillId="0" borderId="0" xfId="0" applyFill="1" applyAlignment="1">
      <alignment horizontal="left" vertical="center"/>
    </xf>
    <xf numFmtId="4" fontId="3" fillId="4" borderId="1" xfId="0" applyNumberFormat="1" applyFont="1" applyFill="1" applyBorder="1" applyAlignment="1">
      <alignment horizontal="righ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49" fontId="18" fillId="4" borderId="1" xfId="0" applyNumberFormat="1" applyFont="1" applyFill="1" applyBorder="1" applyAlignment="1">
      <alignment horizontal="left" vertical="center" wrapText="1"/>
    </xf>
    <xf numFmtId="4" fontId="18" fillId="4" borderId="1" xfId="0" applyNumberFormat="1" applyFont="1" applyFill="1" applyBorder="1" applyAlignment="1">
      <alignment horizontal="right" vertical="center" wrapText="1"/>
    </xf>
    <xf numFmtId="0" fontId="18" fillId="4" borderId="1" xfId="0" applyFont="1" applyFill="1" applyBorder="1" applyAlignment="1">
      <alignment wrapText="1"/>
    </xf>
    <xf numFmtId="49" fontId="11" fillId="4" borderId="1" xfId="0" applyNumberFormat="1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/>
    </xf>
    <xf numFmtId="4" fontId="0" fillId="0" borderId="0" xfId="0" applyNumberForma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center" vertical="center" wrapText="1"/>
    </xf>
    <xf numFmtId="4" fontId="12" fillId="0" borderId="0" xfId="0" applyNumberFormat="1" applyFont="1" applyFill="1" applyBorder="1" applyAlignment="1">
      <alignment horizontal="center" vertical="center" wrapText="1"/>
    </xf>
    <xf numFmtId="4" fontId="0" fillId="0" borderId="0" xfId="0" applyNumberForma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/>
    </xf>
    <xf numFmtId="0" fontId="8" fillId="6" borderId="0" xfId="0" applyFont="1" applyFill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right" vertical="center" wrapText="1"/>
    </xf>
    <xf numFmtId="4" fontId="0" fillId="0" borderId="0" xfId="0" applyNumberFormat="1" applyFill="1" applyAlignment="1">
      <alignment horizontal="left" vertical="center"/>
    </xf>
    <xf numFmtId="49" fontId="11" fillId="0" borderId="1" xfId="0" applyNumberFormat="1" applyFont="1" applyFill="1" applyBorder="1" applyAlignment="1">
      <alignment horizontal="left" vertical="center" wrapText="1"/>
    </xf>
    <xf numFmtId="49" fontId="11" fillId="0" borderId="1" xfId="0" applyNumberFormat="1" applyFont="1" applyFill="1" applyBorder="1" applyAlignment="1" applyProtection="1">
      <alignment horizontal="left" vertical="center" wrapText="1"/>
    </xf>
    <xf numFmtId="0" fontId="10" fillId="4" borderId="0" xfId="0" applyFont="1" applyFill="1" applyAlignment="1">
      <alignment horizontal="left" vertical="center"/>
    </xf>
    <xf numFmtId="0" fontId="12" fillId="0" borderId="5" xfId="0" applyFont="1" applyFill="1" applyBorder="1" applyAlignment="1">
      <alignment horizontal="left" vertical="center" wrapText="1"/>
    </xf>
    <xf numFmtId="4" fontId="3" fillId="0" borderId="5" xfId="0" applyNumberFormat="1" applyFont="1" applyFill="1" applyBorder="1" applyAlignment="1">
      <alignment horizontal="center" vertical="center" wrapText="1"/>
    </xf>
    <xf numFmtId="4" fontId="3" fillId="3" borderId="1" xfId="0" applyNumberFormat="1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wrapText="1"/>
    </xf>
    <xf numFmtId="0" fontId="12" fillId="0" borderId="6" xfId="0" applyFont="1" applyFill="1" applyBorder="1" applyAlignment="1">
      <alignment horizontal="left" vertical="center" wrapText="1"/>
    </xf>
    <xf numFmtId="0" fontId="19" fillId="0" borderId="7" xfId="0" applyFont="1" applyFill="1" applyBorder="1" applyAlignment="1">
      <alignment horizontal="center" vertical="center" wrapText="1"/>
    </xf>
    <xf numFmtId="4" fontId="3" fillId="0" borderId="8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0" fontId="8" fillId="0" borderId="2" xfId="0" applyFont="1" applyFill="1" applyBorder="1" applyAlignment="1">
      <alignment wrapText="1"/>
    </xf>
    <xf numFmtId="0" fontId="8" fillId="0" borderId="3" xfId="0" applyFont="1" applyFill="1" applyBorder="1" applyAlignment="1">
      <alignment wrapText="1"/>
    </xf>
    <xf numFmtId="0" fontId="8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10" fillId="4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4">
    <cellStyle name="Обычный" xfId="0" builtinId="0"/>
    <cellStyle name="Обычный 2" xfId="1"/>
    <cellStyle name="Обычный 5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K77"/>
  <sheetViews>
    <sheetView showGridLines="0" tabSelected="1" topLeftCell="A43" zoomScale="84" zoomScaleNormal="84" workbookViewId="0">
      <selection activeCell="D60" sqref="D60"/>
    </sheetView>
  </sheetViews>
  <sheetFormatPr defaultColWidth="9.109375" defaultRowHeight="12.75" customHeight="1" x14ac:dyDescent="0.25"/>
  <cols>
    <col min="1" max="1" width="42.33203125" style="3" customWidth="1"/>
    <col min="2" max="2" width="11.5546875" style="3" customWidth="1"/>
    <col min="3" max="3" width="15.88671875" style="3" customWidth="1"/>
    <col min="4" max="4" width="44.44140625" style="3" customWidth="1"/>
    <col min="5" max="5" width="13.21875" style="3" customWidth="1"/>
    <col min="6" max="6" width="12.6640625" style="3" customWidth="1"/>
    <col min="7" max="7" width="13.109375" style="3" bestFit="1" customWidth="1"/>
    <col min="8" max="9" width="9.109375" style="3"/>
    <col min="10" max="10" width="11.109375" style="3" bestFit="1" customWidth="1"/>
    <col min="11" max="11" width="10.44140625" style="3" bestFit="1" customWidth="1"/>
    <col min="12" max="16384" width="9.109375" style="3"/>
  </cols>
  <sheetData>
    <row r="1" spans="1:11" ht="12.75" customHeight="1" x14ac:dyDescent="0.25">
      <c r="A1" s="45" t="s">
        <v>17</v>
      </c>
      <c r="B1" s="22"/>
      <c r="C1" s="22"/>
    </row>
    <row r="2" spans="1:11" ht="12.75" customHeight="1" x14ac:dyDescent="0.25">
      <c r="A2" s="45" t="s">
        <v>24</v>
      </c>
      <c r="B2" s="22"/>
      <c r="E2" s="23"/>
    </row>
    <row r="3" spans="1:11" ht="12.75" customHeight="1" x14ac:dyDescent="0.25">
      <c r="E3" s="24"/>
    </row>
    <row r="4" spans="1:11" ht="12.75" customHeight="1" x14ac:dyDescent="0.25">
      <c r="A4" s="22" t="s">
        <v>14</v>
      </c>
    </row>
    <row r="5" spans="1:11" ht="12.75" customHeight="1" x14ac:dyDescent="0.25">
      <c r="D5" s="3" t="s">
        <v>1</v>
      </c>
    </row>
    <row r="6" spans="1:11" ht="12.75" customHeight="1" x14ac:dyDescent="0.25">
      <c r="A6" s="89" t="s">
        <v>13</v>
      </c>
      <c r="B6" s="90"/>
      <c r="C6" s="4" t="s">
        <v>15</v>
      </c>
      <c r="D6" s="4" t="s">
        <v>10</v>
      </c>
    </row>
    <row r="7" spans="1:11" ht="13.2" x14ac:dyDescent="0.2">
      <c r="A7" s="91"/>
      <c r="B7" s="92"/>
      <c r="C7" s="2"/>
      <c r="D7" s="50"/>
    </row>
    <row r="8" spans="1:11" ht="14.4" customHeight="1" x14ac:dyDescent="0.2">
      <c r="A8" s="93"/>
      <c r="B8" s="94"/>
      <c r="C8" s="73"/>
      <c r="D8" s="54"/>
      <c r="E8" s="33"/>
    </row>
    <row r="9" spans="1:11" ht="15.6" customHeight="1" x14ac:dyDescent="0.25">
      <c r="A9" s="95"/>
      <c r="B9" s="96"/>
      <c r="C9" s="13"/>
      <c r="D9" s="5"/>
    </row>
    <row r="10" spans="1:11" ht="13.8" x14ac:dyDescent="0.25">
      <c r="A10" s="25" t="s">
        <v>23</v>
      </c>
      <c r="B10" s="26"/>
      <c r="C10" s="14">
        <f>C7+C8+C9</f>
        <v>0</v>
      </c>
      <c r="D10" s="6"/>
      <c r="E10" s="27"/>
      <c r="F10" s="28"/>
      <c r="G10" s="27"/>
      <c r="H10" s="27"/>
      <c r="I10" s="29"/>
      <c r="J10" s="29"/>
    </row>
    <row r="11" spans="1:11" ht="13.8" x14ac:dyDescent="0.25">
      <c r="A11" s="7"/>
      <c r="B11" s="7"/>
      <c r="C11" s="7"/>
      <c r="D11" s="7"/>
      <c r="E11" s="27"/>
      <c r="F11" s="29"/>
      <c r="G11" s="27"/>
      <c r="H11" s="27"/>
      <c r="I11" s="29"/>
      <c r="J11" s="29"/>
    </row>
    <row r="12" spans="1:11" s="53" customFormat="1" ht="30.6" customHeight="1" x14ac:dyDescent="0.25">
      <c r="A12" s="98" t="s">
        <v>25</v>
      </c>
      <c r="B12" s="98"/>
      <c r="C12" s="98"/>
      <c r="D12" s="98"/>
      <c r="E12" s="52"/>
      <c r="F12" s="52"/>
      <c r="G12" s="52"/>
      <c r="H12" s="52"/>
      <c r="I12" s="52"/>
      <c r="J12" s="52"/>
    </row>
    <row r="13" spans="1:11" ht="13.8" customHeight="1" x14ac:dyDescent="0.25">
      <c r="A13" s="97" t="s">
        <v>22</v>
      </c>
      <c r="B13" s="97"/>
      <c r="C13" s="97"/>
      <c r="D13" s="97"/>
      <c r="E13" s="97"/>
      <c r="F13" s="97"/>
      <c r="G13" s="97"/>
      <c r="H13" s="97"/>
      <c r="I13" s="97"/>
      <c r="J13" s="97"/>
    </row>
    <row r="14" spans="1:11" ht="13.2" x14ac:dyDescent="0.25">
      <c r="A14" s="8" t="s">
        <v>1</v>
      </c>
      <c r="B14" s="8"/>
      <c r="C14" s="8"/>
      <c r="D14" s="8"/>
      <c r="E14" s="8"/>
      <c r="F14" s="8"/>
      <c r="G14" s="8"/>
      <c r="H14" s="8"/>
      <c r="I14" s="8"/>
      <c r="J14" s="8"/>
    </row>
    <row r="15" spans="1:11" ht="56.4" customHeight="1" x14ac:dyDescent="0.25">
      <c r="A15" s="1" t="s">
        <v>11</v>
      </c>
      <c r="B15" s="1" t="s">
        <v>26</v>
      </c>
      <c r="C15" s="1" t="s">
        <v>27</v>
      </c>
      <c r="D15" s="4" t="s">
        <v>10</v>
      </c>
    </row>
    <row r="16" spans="1:11" ht="13.2" x14ac:dyDescent="0.25">
      <c r="A16" s="15" t="s">
        <v>2</v>
      </c>
      <c r="B16" s="16">
        <f>B17+B19+B20</f>
        <v>-0.4</v>
      </c>
      <c r="C16" s="16">
        <f>C17+C19+C20</f>
        <v>-0.4</v>
      </c>
      <c r="D16" s="9"/>
      <c r="E16" s="30"/>
      <c r="F16" s="31"/>
      <c r="G16" s="32"/>
      <c r="J16" s="32"/>
      <c r="K16" s="32"/>
    </row>
    <row r="17" spans="1:11" ht="20.399999999999999" x14ac:dyDescent="0.25">
      <c r="A17" s="46" t="s">
        <v>29</v>
      </c>
      <c r="B17" s="19">
        <v>-0.4</v>
      </c>
      <c r="C17" s="19">
        <v>-0.4</v>
      </c>
      <c r="D17" s="50" t="s">
        <v>30</v>
      </c>
      <c r="E17" s="75"/>
    </row>
    <row r="18" spans="1:11" ht="13.2" x14ac:dyDescent="0.25">
      <c r="A18" s="46"/>
      <c r="B18" s="18"/>
      <c r="C18" s="18"/>
      <c r="D18" s="50"/>
      <c r="E18" s="56"/>
    </row>
    <row r="19" spans="1:11" ht="13.2" x14ac:dyDescent="0.25">
      <c r="A19" s="46"/>
      <c r="B19" s="18"/>
      <c r="C19" s="18"/>
      <c r="D19" s="55"/>
      <c r="E19" s="56"/>
    </row>
    <row r="20" spans="1:11" ht="13.2" x14ac:dyDescent="0.25">
      <c r="A20" s="46"/>
      <c r="B20" s="18"/>
      <c r="C20" s="18"/>
      <c r="D20" s="11"/>
      <c r="E20" s="56"/>
    </row>
    <row r="21" spans="1:11" ht="13.2" x14ac:dyDescent="0.25">
      <c r="A21" s="15" t="s">
        <v>3</v>
      </c>
      <c r="B21" s="16">
        <f>B22+B23+B24</f>
        <v>320403.20000000001</v>
      </c>
      <c r="C21" s="16">
        <f>C22+C23+C24</f>
        <v>320403.20000000001</v>
      </c>
      <c r="D21" s="9"/>
      <c r="E21" s="33"/>
      <c r="K21" s="32"/>
    </row>
    <row r="22" spans="1:11" ht="30.6" x14ac:dyDescent="0.25">
      <c r="A22" s="46" t="s">
        <v>41</v>
      </c>
      <c r="B22" s="19">
        <v>2000</v>
      </c>
      <c r="C22" s="19">
        <v>2000</v>
      </c>
      <c r="D22" s="50" t="s">
        <v>53</v>
      </c>
      <c r="E22" s="58"/>
    </row>
    <row r="23" spans="1:11" ht="61.2" x14ac:dyDescent="0.25">
      <c r="A23" s="46" t="s">
        <v>42</v>
      </c>
      <c r="B23" s="81">
        <v>265771.2</v>
      </c>
      <c r="C23" s="81">
        <v>265771.2</v>
      </c>
      <c r="D23" s="55" t="s">
        <v>33</v>
      </c>
      <c r="E23" s="65"/>
    </row>
    <row r="24" spans="1:11" ht="51" x14ac:dyDescent="0.25">
      <c r="A24" s="46" t="s">
        <v>55</v>
      </c>
      <c r="B24" s="81">
        <v>52632</v>
      </c>
      <c r="C24" s="81">
        <v>52632</v>
      </c>
      <c r="D24" s="50" t="s">
        <v>47</v>
      </c>
      <c r="E24" s="65" t="s">
        <v>48</v>
      </c>
    </row>
    <row r="25" spans="1:11" ht="13.2" x14ac:dyDescent="0.25">
      <c r="A25" s="46"/>
      <c r="B25" s="19"/>
      <c r="C25" s="19"/>
      <c r="D25" s="50"/>
      <c r="E25" s="58"/>
    </row>
    <row r="26" spans="1:11" ht="13.2" x14ac:dyDescent="0.25">
      <c r="A26" s="15" t="s">
        <v>4</v>
      </c>
      <c r="B26" s="16">
        <f>B27+B28+B29</f>
        <v>-4472.3</v>
      </c>
      <c r="C26" s="16">
        <f>C27+C28+C29</f>
        <v>-4472.3</v>
      </c>
      <c r="D26" s="9"/>
      <c r="J26" s="32"/>
      <c r="K26" s="32"/>
    </row>
    <row r="27" spans="1:11" s="33" customFormat="1" ht="30.6" x14ac:dyDescent="0.25">
      <c r="A27" s="46" t="s">
        <v>31</v>
      </c>
      <c r="B27" s="18">
        <v>-4472.3</v>
      </c>
      <c r="C27" s="19">
        <v>-4472.3</v>
      </c>
      <c r="D27" s="50" t="s">
        <v>32</v>
      </c>
    </row>
    <row r="28" spans="1:11" s="33" customFormat="1" ht="13.2" x14ac:dyDescent="0.25">
      <c r="A28" s="64"/>
      <c r="B28" s="18"/>
      <c r="C28" s="19"/>
      <c r="D28" s="50"/>
      <c r="E28" s="58"/>
    </row>
    <row r="29" spans="1:11" s="33" customFormat="1" ht="13.2" x14ac:dyDescent="0.25">
      <c r="A29" s="46"/>
      <c r="B29" s="18"/>
      <c r="C29" s="19"/>
      <c r="D29" s="11"/>
    </row>
    <row r="30" spans="1:11" ht="13.2" x14ac:dyDescent="0.25">
      <c r="A30" s="15" t="s">
        <v>5</v>
      </c>
      <c r="B30" s="16">
        <f>B31</f>
        <v>0</v>
      </c>
      <c r="C30" s="16">
        <f>C31</f>
        <v>0</v>
      </c>
      <c r="D30" s="9"/>
    </row>
    <row r="31" spans="1:11" ht="13.2" x14ac:dyDescent="0.25">
      <c r="A31" s="46"/>
      <c r="B31" s="18"/>
      <c r="C31" s="18"/>
      <c r="D31" s="51"/>
      <c r="E31" s="56"/>
    </row>
    <row r="32" spans="1:11" ht="13.2" x14ac:dyDescent="0.25">
      <c r="A32" s="15" t="s">
        <v>6</v>
      </c>
      <c r="B32" s="16">
        <f>B33</f>
        <v>0</v>
      </c>
      <c r="C32" s="16">
        <f>C33</f>
        <v>0</v>
      </c>
      <c r="D32" s="9"/>
    </row>
    <row r="33" spans="1:11" s="33" customFormat="1" ht="13.2" x14ac:dyDescent="0.25">
      <c r="A33" s="46"/>
      <c r="B33" s="19"/>
      <c r="C33" s="19"/>
      <c r="D33" s="10"/>
      <c r="E33" s="34"/>
    </row>
    <row r="34" spans="1:11" ht="13.2" x14ac:dyDescent="0.25">
      <c r="A34" s="15" t="s">
        <v>7</v>
      </c>
      <c r="B34" s="16">
        <f>B35+B36</f>
        <v>0</v>
      </c>
      <c r="C34" s="16">
        <f>C35+C36</f>
        <v>0</v>
      </c>
      <c r="D34" s="9"/>
    </row>
    <row r="35" spans="1:11" ht="13.2" x14ac:dyDescent="0.25">
      <c r="A35" s="61"/>
      <c r="B35" s="62"/>
      <c r="C35" s="62"/>
      <c r="D35" s="63"/>
    </row>
    <row r="36" spans="1:11" ht="13.2" x14ac:dyDescent="0.25">
      <c r="A36" s="17"/>
      <c r="B36" s="18"/>
      <c r="C36" s="18"/>
      <c r="D36" s="10"/>
    </row>
    <row r="37" spans="1:11" ht="13.2" x14ac:dyDescent="0.25">
      <c r="A37" s="15" t="s">
        <v>8</v>
      </c>
      <c r="B37" s="16">
        <f>B38+B39</f>
        <v>-2194770.88</v>
      </c>
      <c r="C37" s="16">
        <f>C38+C39</f>
        <v>-2194770.88</v>
      </c>
      <c r="D37" s="9"/>
      <c r="K37" s="32"/>
    </row>
    <row r="38" spans="1:11" ht="51" x14ac:dyDescent="0.25">
      <c r="A38" s="46" t="s">
        <v>36</v>
      </c>
      <c r="B38" s="18">
        <v>-2494770.88</v>
      </c>
      <c r="C38" s="19">
        <v>-2494770.88</v>
      </c>
      <c r="D38" s="50" t="s">
        <v>37</v>
      </c>
      <c r="E38" s="58" t="s">
        <v>49</v>
      </c>
    </row>
    <row r="39" spans="1:11" ht="63.6" customHeight="1" x14ac:dyDescent="0.25">
      <c r="A39" s="46" t="s">
        <v>54</v>
      </c>
      <c r="B39" s="18">
        <v>300000</v>
      </c>
      <c r="C39" s="19">
        <v>300000</v>
      </c>
      <c r="D39" s="50" t="s">
        <v>51</v>
      </c>
      <c r="E39" s="58"/>
    </row>
    <row r="40" spans="1:11" ht="13.2" x14ac:dyDescent="0.25">
      <c r="A40" s="46"/>
      <c r="B40" s="18"/>
      <c r="C40" s="19"/>
      <c r="D40" s="50"/>
      <c r="E40" s="58"/>
    </row>
    <row r="41" spans="1:11" ht="13.2" x14ac:dyDescent="0.25">
      <c r="A41" s="15" t="s">
        <v>9</v>
      </c>
      <c r="B41" s="16">
        <f>B42</f>
        <v>0</v>
      </c>
      <c r="C41" s="16">
        <f>C42</f>
        <v>0</v>
      </c>
      <c r="D41" s="9"/>
      <c r="E41" s="32"/>
    </row>
    <row r="42" spans="1:11" ht="13.2" x14ac:dyDescent="0.25">
      <c r="A42" s="46"/>
      <c r="B42" s="18"/>
      <c r="C42" s="19"/>
      <c r="D42" s="50"/>
      <c r="E42" s="33"/>
    </row>
    <row r="43" spans="1:11" ht="13.2" x14ac:dyDescent="0.25">
      <c r="A43" s="46"/>
      <c r="B43" s="18"/>
      <c r="C43" s="2"/>
      <c r="D43" s="50"/>
      <c r="E43" s="66"/>
      <c r="F43" s="12"/>
      <c r="G43" s="12"/>
    </row>
    <row r="44" spans="1:11" ht="13.2" x14ac:dyDescent="0.25">
      <c r="A44" s="46"/>
      <c r="B44" s="18"/>
      <c r="C44" s="2"/>
      <c r="D44" s="10"/>
      <c r="E44" s="69"/>
      <c r="F44" s="71"/>
      <c r="G44" s="12"/>
    </row>
    <row r="45" spans="1:11" ht="13.2" x14ac:dyDescent="0.25">
      <c r="A45" s="44" t="s">
        <v>20</v>
      </c>
      <c r="B45" s="20">
        <f>B46+B47+B48+B49</f>
        <v>943708.4</v>
      </c>
      <c r="C45" s="20">
        <f>C46+C47+C48+C49</f>
        <v>943708.4</v>
      </c>
      <c r="D45" s="10"/>
      <c r="E45" s="67"/>
      <c r="F45" s="67"/>
      <c r="G45" s="66"/>
      <c r="K45" s="32"/>
    </row>
    <row r="46" spans="1:11" ht="13.2" x14ac:dyDescent="0.25">
      <c r="A46" s="46"/>
      <c r="B46" s="21"/>
      <c r="C46" s="21"/>
      <c r="D46" s="10"/>
      <c r="E46" s="68"/>
      <c r="F46" s="69"/>
      <c r="G46" s="66"/>
    </row>
    <row r="47" spans="1:11" ht="20.399999999999999" x14ac:dyDescent="0.2">
      <c r="A47" s="47" t="s">
        <v>52</v>
      </c>
      <c r="B47" s="18">
        <v>943708.4</v>
      </c>
      <c r="C47" s="18">
        <v>943708.4</v>
      </c>
      <c r="D47" s="54" t="s">
        <v>50</v>
      </c>
      <c r="E47" s="70"/>
      <c r="F47" s="70"/>
      <c r="G47" s="66"/>
    </row>
    <row r="48" spans="1:11" ht="13.2" x14ac:dyDescent="0.2">
      <c r="A48" s="79"/>
      <c r="B48" s="80"/>
      <c r="C48" s="80"/>
      <c r="D48" s="54"/>
      <c r="E48" s="70"/>
      <c r="F48" s="70"/>
      <c r="G48" s="66"/>
    </row>
    <row r="49" spans="1:11" ht="13.2" x14ac:dyDescent="0.2">
      <c r="A49" s="47"/>
      <c r="B49" s="18"/>
      <c r="C49" s="18"/>
      <c r="D49" s="83"/>
      <c r="E49" s="71"/>
      <c r="F49" s="71"/>
      <c r="G49" s="12"/>
    </row>
    <row r="50" spans="1:11" ht="13.2" x14ac:dyDescent="0.2">
      <c r="A50" s="84"/>
      <c r="B50" s="85"/>
      <c r="C50" s="86"/>
      <c r="D50" s="54"/>
      <c r="E50" s="71"/>
      <c r="F50" s="71"/>
      <c r="G50" s="12"/>
    </row>
    <row r="51" spans="1:11" ht="13.2" x14ac:dyDescent="0.25">
      <c r="A51" s="44" t="s">
        <v>12</v>
      </c>
      <c r="B51" s="20">
        <f>B52</f>
        <v>115200</v>
      </c>
      <c r="C51" s="20">
        <f>C52</f>
        <v>115200</v>
      </c>
      <c r="D51" s="10"/>
      <c r="E51" s="33"/>
      <c r="K51" s="32"/>
    </row>
    <row r="52" spans="1:11" s="33" customFormat="1" ht="30.6" x14ac:dyDescent="0.25">
      <c r="A52" s="46" t="s">
        <v>43</v>
      </c>
      <c r="B52" s="81">
        <v>115200</v>
      </c>
      <c r="C52" s="81">
        <v>115200</v>
      </c>
      <c r="D52" s="51" t="s">
        <v>44</v>
      </c>
    </row>
    <row r="53" spans="1:11" s="33" customFormat="1" ht="13.2" x14ac:dyDescent="0.25">
      <c r="A53" s="82"/>
      <c r="B53" s="20"/>
      <c r="C53" s="20"/>
      <c r="D53" s="10"/>
    </row>
    <row r="54" spans="1:11" s="33" customFormat="1" ht="13.2" x14ac:dyDescent="0.25">
      <c r="A54" s="60"/>
      <c r="B54" s="74"/>
      <c r="C54" s="18"/>
      <c r="D54" s="50"/>
      <c r="E54" s="87"/>
      <c r="F54" s="88"/>
      <c r="G54" s="88"/>
    </row>
    <row r="55" spans="1:11" ht="13.2" x14ac:dyDescent="0.25">
      <c r="A55" s="43" t="s">
        <v>16</v>
      </c>
      <c r="B55" s="20">
        <f>B56+B57+B58</f>
        <v>622610</v>
      </c>
      <c r="C55" s="20">
        <f>C56+C57+C58</f>
        <v>622610</v>
      </c>
      <c r="D55" s="10"/>
      <c r="E55" s="49"/>
      <c r="K55" s="32"/>
    </row>
    <row r="56" spans="1:11" ht="51" x14ac:dyDescent="0.25">
      <c r="A56" s="76" t="s">
        <v>34</v>
      </c>
      <c r="B56" s="19">
        <v>22260</v>
      </c>
      <c r="C56" s="19">
        <v>22260</v>
      </c>
      <c r="D56" s="50" t="s">
        <v>35</v>
      </c>
      <c r="E56" s="75"/>
    </row>
    <row r="57" spans="1:11" ht="20.399999999999999" x14ac:dyDescent="0.25">
      <c r="A57" s="77" t="s">
        <v>38</v>
      </c>
      <c r="B57" s="18">
        <v>500000</v>
      </c>
      <c r="C57" s="18">
        <v>500000</v>
      </c>
      <c r="D57" s="50" t="s">
        <v>39</v>
      </c>
      <c r="E57" s="78" t="s">
        <v>45</v>
      </c>
    </row>
    <row r="58" spans="1:11" ht="20.399999999999999" x14ac:dyDescent="0.25">
      <c r="A58" s="46" t="s">
        <v>56</v>
      </c>
      <c r="B58" s="81">
        <v>100350</v>
      </c>
      <c r="C58" s="81">
        <v>100350</v>
      </c>
      <c r="D58" s="55" t="s">
        <v>46</v>
      </c>
      <c r="E58" s="48"/>
    </row>
    <row r="59" spans="1:11" s="33" customFormat="1" ht="13.2" x14ac:dyDescent="0.25">
      <c r="A59" s="46"/>
      <c r="B59" s="18"/>
      <c r="C59" s="18"/>
      <c r="D59" s="55"/>
    </row>
    <row r="60" spans="1:11" ht="27" customHeight="1" x14ac:dyDescent="0.25">
      <c r="A60" s="43" t="s">
        <v>21</v>
      </c>
      <c r="B60" s="20">
        <f>B61+B62+B63</f>
        <v>0</v>
      </c>
      <c r="C60" s="20">
        <f>C61+C62+C63</f>
        <v>0</v>
      </c>
      <c r="D60" s="10"/>
      <c r="E60" s="48"/>
    </row>
    <row r="61" spans="1:11" ht="13.2" x14ac:dyDescent="0.2">
      <c r="A61" s="47"/>
      <c r="B61" s="57"/>
      <c r="C61" s="57"/>
      <c r="D61" s="54"/>
      <c r="E61" s="56"/>
    </row>
    <row r="62" spans="1:11" ht="13.2" x14ac:dyDescent="0.2">
      <c r="A62" s="60"/>
      <c r="B62" s="59"/>
      <c r="C62" s="59"/>
      <c r="D62" s="54"/>
    </row>
    <row r="63" spans="1:11" ht="13.2" x14ac:dyDescent="0.25">
      <c r="A63" s="60"/>
      <c r="B63" s="59"/>
      <c r="C63" s="59"/>
      <c r="D63" s="50"/>
    </row>
    <row r="64" spans="1:11" ht="24.6" customHeight="1" x14ac:dyDescent="0.25">
      <c r="A64" s="43" t="s">
        <v>18</v>
      </c>
      <c r="B64" s="20">
        <f>B65</f>
        <v>0</v>
      </c>
      <c r="C64" s="20">
        <f>C65</f>
        <v>0</v>
      </c>
      <c r="D64" s="10"/>
      <c r="E64" s="32"/>
    </row>
    <row r="65" spans="1:11" ht="21.6" customHeight="1" x14ac:dyDescent="0.25">
      <c r="A65" s="17"/>
      <c r="B65" s="18"/>
      <c r="C65" s="18"/>
      <c r="D65" s="10"/>
    </row>
    <row r="66" spans="1:11" ht="13.2" x14ac:dyDescent="0.25">
      <c r="A66" s="35" t="s">
        <v>0</v>
      </c>
      <c r="B66" s="36">
        <f>B16+B21+B26+B30+B32+B34+B37+B41+B45+B51+B55+B60+B64</f>
        <v>-197321.97999999986</v>
      </c>
      <c r="C66" s="36">
        <f>C16+C21+C26+C30+C32+C34+C37+C41+C45+C51+C55+C60+C64</f>
        <v>-197321.97999999986</v>
      </c>
      <c r="D66" s="9"/>
      <c r="J66" s="32"/>
      <c r="K66" s="32"/>
    </row>
    <row r="67" spans="1:11" ht="13.2" x14ac:dyDescent="0.25">
      <c r="A67" s="37"/>
      <c r="B67" s="9"/>
      <c r="C67" s="38"/>
      <c r="D67" s="9"/>
    </row>
    <row r="68" spans="1:11" ht="13.2" x14ac:dyDescent="0.25">
      <c r="A68" s="37" t="s">
        <v>40</v>
      </c>
      <c r="B68" s="38"/>
      <c r="C68" s="39">
        <f>C10-C66</f>
        <v>197321.97999999986</v>
      </c>
      <c r="D68" s="9"/>
      <c r="E68" s="32"/>
    </row>
    <row r="69" spans="1:11" ht="13.2" x14ac:dyDescent="0.25">
      <c r="A69" s="40"/>
      <c r="B69" s="12"/>
      <c r="C69" s="41"/>
      <c r="D69" s="12"/>
    </row>
    <row r="71" spans="1:11" ht="12.75" customHeight="1" x14ac:dyDescent="0.25">
      <c r="A71" s="42" t="s">
        <v>19</v>
      </c>
      <c r="B71" s="31"/>
      <c r="C71" s="30"/>
      <c r="E71" s="32"/>
    </row>
    <row r="72" spans="1:11" ht="12.75" customHeight="1" x14ac:dyDescent="0.25">
      <c r="C72" s="32"/>
    </row>
    <row r="73" spans="1:11" ht="12.75" customHeight="1" x14ac:dyDescent="0.25">
      <c r="A73" s="72" t="s">
        <v>28</v>
      </c>
    </row>
    <row r="75" spans="1:11" ht="12.75" customHeight="1" x14ac:dyDescent="0.25">
      <c r="C75" s="32"/>
    </row>
    <row r="77" spans="1:11" ht="12.75" customHeight="1" x14ac:dyDescent="0.25">
      <c r="C77" s="32"/>
    </row>
  </sheetData>
  <mergeCells count="7">
    <mergeCell ref="E54:G54"/>
    <mergeCell ref="A6:B6"/>
    <mergeCell ref="A7:B7"/>
    <mergeCell ref="A8:B8"/>
    <mergeCell ref="A9:B9"/>
    <mergeCell ref="A13:J13"/>
    <mergeCell ref="A12:D12"/>
  </mergeCells>
  <pageMargins left="0.55118110236220474" right="0.15748031496062992" top="0.19685039370078741" bottom="0.39370078740157483" header="0.51181102362204722" footer="0.51181102362204722"/>
  <pageSetup paperSize="9" scale="86" fitToHeight="4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Бюджет </vt:lpstr>
      <vt:lpstr>'Бюджет '!APPT</vt:lpstr>
      <vt:lpstr>'Бюджет '!FIO</vt:lpstr>
      <vt:lpstr>'Бюджет '!SIGN</vt:lpstr>
      <vt:lpstr>'Бюджет '!Заголовки_для_печати</vt:lpstr>
      <vt:lpstr>'Бюджет 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Пользователь</cp:lastModifiedBy>
  <cp:lastPrinted>2019-08-07T04:28:28Z</cp:lastPrinted>
  <dcterms:created xsi:type="dcterms:W3CDTF">2002-03-11T10:22:12Z</dcterms:created>
  <dcterms:modified xsi:type="dcterms:W3CDTF">2019-08-07T07:38:32Z</dcterms:modified>
</cp:coreProperties>
</file>